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'Arkusz1'!$A$1:$K$60</definedName>
  </definedNames>
  <calcPr fullCalcOnLoad="1"/>
</workbook>
</file>

<file path=xl/sharedStrings.xml><?xml version="1.0" encoding="utf-8"?>
<sst xmlns="http://schemas.openxmlformats.org/spreadsheetml/2006/main" count="184" uniqueCount="58">
  <si>
    <t>Lp.</t>
  </si>
  <si>
    <t>Tytuł dłużny</t>
  </si>
  <si>
    <t>Kwota długu</t>
  </si>
  <si>
    <t>na dzień</t>
  </si>
  <si>
    <t>Kredyty</t>
  </si>
  <si>
    <t>Pożyczki</t>
  </si>
  <si>
    <t>Wymagalne zobowiązania</t>
  </si>
  <si>
    <t>a) jednostek budżetowych</t>
  </si>
  <si>
    <t>b) pozostałych jednostek ( w tym:</t>
  </si>
  <si>
    <t xml:space="preserve">    zakładów budżetowych, </t>
  </si>
  <si>
    <t xml:space="preserve">    gospodarstw  pomocniczych,</t>
  </si>
  <si>
    <t xml:space="preserve">    funduszy ) wynikające z:</t>
  </si>
  <si>
    <t xml:space="preserve"> - ustaw</t>
  </si>
  <si>
    <t xml:space="preserve"> - orzeczeń sądu</t>
  </si>
  <si>
    <t xml:space="preserve"> - udzielonych poręczeń i gwarancji</t>
  </si>
  <si>
    <t xml:space="preserve"> - innych tytułów</t>
  </si>
  <si>
    <t xml:space="preserve"> w tym:</t>
  </si>
  <si>
    <t xml:space="preserve"> - z dostaw towarów i usług,</t>
  </si>
  <si>
    <t xml:space="preserve"> - składek na ubezpieczenia</t>
  </si>
  <si>
    <t xml:space="preserve">   społeczne i fundusz pracy</t>
  </si>
  <si>
    <t>Ogółem kwota zadłużenia</t>
  </si>
  <si>
    <t>Prognozowane dochody budżetowe</t>
  </si>
  <si>
    <t xml:space="preserve">   Tytuł spłaty</t>
  </si>
  <si>
    <t>wyemitowanych przez j.s.t.</t>
  </si>
  <si>
    <t>Spłata rat kredytów:</t>
  </si>
  <si>
    <t xml:space="preserve"> - długoterminowych</t>
  </si>
  <si>
    <t xml:space="preserve"> - odsetek</t>
  </si>
  <si>
    <t>Spłata rat pożyczek:</t>
  </si>
  <si>
    <t>udzielonych poręczeń</t>
  </si>
  <si>
    <t>RAZEM</t>
  </si>
  <si>
    <t>% poz. 5 do planowanych</t>
  </si>
  <si>
    <t>dochodów ( poz. 7 str. 1 )</t>
  </si>
  <si>
    <t xml:space="preserve"> -</t>
  </si>
  <si>
    <t>Przyjęte depozyty</t>
  </si>
  <si>
    <t xml:space="preserve"> </t>
  </si>
  <si>
    <t>Wyemitowane papiery wartościowe</t>
  </si>
  <si>
    <t>-</t>
  </si>
  <si>
    <t>Potencjalne kwoty spłat z tytułu</t>
  </si>
  <si>
    <t>Wykup papierów wartościowych</t>
  </si>
  <si>
    <t>GMINA  RADZYŃ CHEŁMIŃSKI</t>
  </si>
  <si>
    <t>POWIAT GRUDZIĄDZ</t>
  </si>
  <si>
    <t>31.12.2004 r.</t>
  </si>
  <si>
    <t xml:space="preserve">                   Planowane spłaty zobowiązań na lata:</t>
  </si>
  <si>
    <t>str.2</t>
  </si>
  <si>
    <t xml:space="preserve">             Radzynia Chełmińskiego</t>
  </si>
  <si>
    <t xml:space="preserve">                                                                </t>
  </si>
  <si>
    <r>
      <t xml:space="preserve">                                                                      </t>
    </r>
    <r>
      <rPr>
        <b/>
        <sz val="12"/>
        <rFont val="Arial CE"/>
        <family val="0"/>
      </rPr>
      <t>Prognoza kwoty długu na 2005 rok i lata następne</t>
    </r>
  </si>
  <si>
    <t xml:space="preserve">                                                          Prognoza kwoty długu według stanu na dzień 31.12..........</t>
  </si>
  <si>
    <t xml:space="preserve">             Rady Miejskiej</t>
  </si>
  <si>
    <t>7,87</t>
  </si>
  <si>
    <t>Wskaźnik długu - % (poz.6: poz.7)</t>
  </si>
  <si>
    <t>21,66</t>
  </si>
  <si>
    <t>17,24</t>
  </si>
  <si>
    <t>11,82</t>
  </si>
  <si>
    <t xml:space="preserve">             Załącznik Nr  5</t>
  </si>
  <si>
    <t>5,21</t>
  </si>
  <si>
    <t xml:space="preserve">             do Uchwały Nr XXII/168/05</t>
  </si>
  <si>
    <t xml:space="preserve">             z dnia 30 czerwca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</si>
</sst>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7" xfId="0" applyBorder="1" applyAlignment="1">
      <alignment horizontal="center"/>
    </xf>
    <xf numFmtId="0" fontId="3" fillId="0" borderId="9" xfId="0" applyFont="1" applyBorder="1" applyAlignment="1">
      <alignment/>
    </xf>
    <xf numFmtId="0" fontId="0" fillId="0" borderId="10" xfId="0" applyBorder="1" applyAlignment="1">
      <alignment horizontal="center"/>
    </xf>
    <xf numFmtId="41" fontId="2" fillId="0" borderId="5" xfId="0" applyNumberFormat="1" applyFont="1" applyBorder="1" applyAlignment="1">
      <alignment horizontal="center"/>
    </xf>
    <xf numFmtId="41" fontId="2" fillId="0" borderId="7" xfId="0" applyNumberFormat="1" applyFont="1" applyBorder="1" applyAlignment="1">
      <alignment horizontal="center"/>
    </xf>
    <xf numFmtId="41" fontId="2" fillId="0" borderId="8" xfId="0" applyNumberFormat="1" applyFont="1" applyBorder="1" applyAlignment="1">
      <alignment/>
    </xf>
    <xf numFmtId="41" fontId="2" fillId="0" borderId="8" xfId="0" applyNumberFormat="1" applyFont="1" applyBorder="1" applyAlignment="1">
      <alignment horizontal="center"/>
    </xf>
    <xf numFmtId="41" fontId="2" fillId="0" borderId="10" xfId="0" applyNumberFormat="1" applyFont="1" applyBorder="1" applyAlignment="1">
      <alignment horizontal="center"/>
    </xf>
    <xf numFmtId="41" fontId="2" fillId="0" borderId="5" xfId="0" applyNumberFormat="1" applyFont="1" applyBorder="1" applyAlignment="1">
      <alignment/>
    </xf>
    <xf numFmtId="41" fontId="2" fillId="0" borderId="7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4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3" fontId="2" fillId="0" borderId="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49" fontId="2" fillId="0" borderId="4" xfId="0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2" xfId="0" applyBorder="1" applyAlignment="1">
      <alignment/>
    </xf>
    <xf numFmtId="41" fontId="0" fillId="0" borderId="10" xfId="0" applyNumberFormat="1" applyBorder="1" applyAlignment="1">
      <alignment horizontal="center"/>
    </xf>
    <xf numFmtId="41" fontId="0" fillId="0" borderId="6" xfId="0" applyNumberFormat="1" applyBorder="1" applyAlignment="1">
      <alignment horizontal="center"/>
    </xf>
    <xf numFmtId="41" fontId="0" fillId="0" borderId="7" xfId="0" applyNumberFormat="1" applyBorder="1" applyAlignment="1">
      <alignment horizontal="center"/>
    </xf>
    <xf numFmtId="41" fontId="0" fillId="0" borderId="5" xfId="0" applyNumberFormat="1" applyBorder="1" applyAlignment="1">
      <alignment/>
    </xf>
    <xf numFmtId="41" fontId="0" fillId="0" borderId="8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5" xfId="0" applyNumberFormat="1" applyBorder="1" applyAlignment="1">
      <alignment horizontal="center"/>
    </xf>
    <xf numFmtId="41" fontId="2" fillId="0" borderId="10" xfId="0" applyNumberFormat="1" applyFont="1" applyBorder="1" applyAlignment="1">
      <alignment horizontal="center"/>
    </xf>
    <xf numFmtId="41" fontId="2" fillId="0" borderId="8" xfId="0" applyNumberFormat="1" applyFont="1" applyBorder="1" applyAlignment="1">
      <alignment horizontal="center"/>
    </xf>
    <xf numFmtId="41" fontId="0" fillId="0" borderId="8" xfId="0" applyNumberFormat="1" applyFont="1" applyBorder="1" applyAlignment="1">
      <alignment/>
    </xf>
    <xf numFmtId="41" fontId="0" fillId="0" borderId="10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3" fontId="0" fillId="0" borderId="7" xfId="0" applyNumberFormat="1" applyFont="1" applyBorder="1" applyAlignment="1">
      <alignment horizontal="center"/>
    </xf>
    <xf numFmtId="43" fontId="0" fillId="0" borderId="8" xfId="0" applyNumberFormat="1" applyFont="1" applyBorder="1" applyAlignment="1">
      <alignment/>
    </xf>
    <xf numFmtId="0" fontId="2" fillId="0" borderId="4" xfId="0" applyFont="1" applyFill="1" applyBorder="1" applyAlignment="1">
      <alignment horizontal="center"/>
    </xf>
    <xf numFmtId="41" fontId="2" fillId="0" borderId="4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1" fontId="2" fillId="0" borderId="1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41" fontId="5" fillId="0" borderId="10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41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41" fontId="4" fillId="0" borderId="10" xfId="0" applyNumberFormat="1" applyFont="1" applyBorder="1" applyAlignment="1">
      <alignment horizontal="center"/>
    </xf>
    <xf numFmtId="41" fontId="4" fillId="0" borderId="10" xfId="0" applyNumberFormat="1" applyFont="1" applyBorder="1" applyAlignment="1">
      <alignment/>
    </xf>
    <xf numFmtId="41" fontId="4" fillId="0" borderId="7" xfId="0" applyNumberFormat="1" applyFont="1" applyBorder="1" applyAlignment="1">
      <alignment/>
    </xf>
    <xf numFmtId="41" fontId="0" fillId="0" borderId="10" xfId="0" applyNumberFormat="1" applyBorder="1" applyAlignment="1">
      <alignment/>
    </xf>
    <xf numFmtId="41" fontId="5" fillId="0" borderId="10" xfId="0" applyNumberFormat="1" applyFont="1" applyBorder="1" applyAlignment="1">
      <alignment/>
    </xf>
    <xf numFmtId="41" fontId="0" fillId="0" borderId="5" xfId="0" applyNumberFormat="1" applyFont="1" applyBorder="1" applyAlignment="1">
      <alignment horizontal="center"/>
    </xf>
    <xf numFmtId="41" fontId="0" fillId="0" borderId="10" xfId="0" applyNumberFormat="1" applyFont="1" applyBorder="1" applyAlignment="1">
      <alignment/>
    </xf>
    <xf numFmtId="41" fontId="0" fillId="0" borderId="4" xfId="0" applyNumberFormat="1" applyFont="1" applyBorder="1" applyAlignment="1">
      <alignment horizontal="center"/>
    </xf>
    <xf numFmtId="41" fontId="0" fillId="0" borderId="11" xfId="0" applyNumberFormat="1" applyFont="1" applyBorder="1" applyAlignment="1">
      <alignment/>
    </xf>
    <xf numFmtId="41" fontId="0" fillId="0" borderId="7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C1">
      <selection activeCell="E35" sqref="E35"/>
    </sheetView>
  </sheetViews>
  <sheetFormatPr defaultColWidth="9.00390625" defaultRowHeight="12.75"/>
  <cols>
    <col min="1" max="1" width="2.75390625" style="0" customWidth="1"/>
    <col min="2" max="2" width="33.875" style="0" customWidth="1"/>
    <col min="3" max="3" width="12.75390625" style="0" customWidth="1"/>
    <col min="4" max="4" width="12.125" style="0" customWidth="1"/>
    <col min="5" max="5" width="12.375" style="0" customWidth="1"/>
    <col min="6" max="6" width="13.00390625" style="0" customWidth="1"/>
    <col min="7" max="7" width="11.75390625" style="0" customWidth="1"/>
    <col min="8" max="8" width="11.25390625" style="0" customWidth="1"/>
    <col min="9" max="9" width="11.375" style="0" customWidth="1"/>
    <col min="10" max="10" width="12.625" style="0" customWidth="1"/>
    <col min="11" max="11" width="11.75390625" style="0" customWidth="1"/>
  </cols>
  <sheetData>
    <row r="1" ht="12.75">
      <c r="I1" t="s">
        <v>54</v>
      </c>
    </row>
    <row r="2" ht="12.75">
      <c r="I2" t="s">
        <v>56</v>
      </c>
    </row>
    <row r="3" spans="2:9" ht="15">
      <c r="B3" s="39" t="s">
        <v>39</v>
      </c>
      <c r="I3" t="s">
        <v>48</v>
      </c>
    </row>
    <row r="4" spans="2:9" ht="15">
      <c r="B4" s="39" t="s">
        <v>40</v>
      </c>
      <c r="I4" t="s">
        <v>44</v>
      </c>
    </row>
    <row r="5" spans="1:11" ht="12.75">
      <c r="A5" s="1"/>
      <c r="B5" s="1"/>
      <c r="C5" s="1"/>
      <c r="D5" s="1"/>
      <c r="E5" s="1"/>
      <c r="I5" s="1" t="s">
        <v>57</v>
      </c>
      <c r="J5" s="42"/>
      <c r="K5" s="1"/>
    </row>
    <row r="6" spans="1:11" ht="15.75" customHeight="1">
      <c r="A6" s="11"/>
      <c r="B6" s="3" t="s">
        <v>45</v>
      </c>
      <c r="C6" s="2" t="s">
        <v>46</v>
      </c>
      <c r="D6" s="2"/>
      <c r="E6" s="2"/>
      <c r="F6" s="2"/>
      <c r="G6" s="2"/>
      <c r="H6" s="2"/>
      <c r="I6" s="2"/>
      <c r="J6" s="2"/>
      <c r="K6" s="43"/>
    </row>
    <row r="7" spans="1:11" ht="14.25">
      <c r="A7" s="18" t="s">
        <v>0</v>
      </c>
      <c r="B7" s="17" t="s">
        <v>1</v>
      </c>
      <c r="C7" s="4" t="s">
        <v>2</v>
      </c>
      <c r="D7" s="11" t="s">
        <v>47</v>
      </c>
      <c r="E7" s="2"/>
      <c r="F7" s="2"/>
      <c r="G7" s="2"/>
      <c r="H7" s="2"/>
      <c r="I7" s="1"/>
      <c r="J7" s="1"/>
      <c r="K7" s="49"/>
    </row>
    <row r="8" spans="1:11" ht="12.75">
      <c r="A8" s="7"/>
      <c r="B8" s="5"/>
      <c r="C8" s="9" t="s">
        <v>3</v>
      </c>
      <c r="D8" s="9">
        <v>2005</v>
      </c>
      <c r="E8" s="4">
        <v>2006</v>
      </c>
      <c r="F8" s="4">
        <v>2007</v>
      </c>
      <c r="G8" s="9">
        <v>2008</v>
      </c>
      <c r="H8" s="44">
        <v>2009</v>
      </c>
      <c r="I8" s="47">
        <v>2010</v>
      </c>
      <c r="J8" s="78">
        <v>2011</v>
      </c>
      <c r="K8" s="44">
        <v>2012</v>
      </c>
    </row>
    <row r="9" spans="1:11" ht="12.75">
      <c r="A9" s="8"/>
      <c r="B9" s="6"/>
      <c r="C9" s="10" t="s">
        <v>41</v>
      </c>
      <c r="D9" s="6"/>
      <c r="E9" s="6"/>
      <c r="F9" s="6"/>
      <c r="G9" s="6"/>
      <c r="H9" s="7"/>
      <c r="I9" s="6"/>
      <c r="J9" s="8"/>
      <c r="K9" s="8"/>
    </row>
    <row r="10" spans="1:11" ht="12.75">
      <c r="A10" s="26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26">
        <v>8</v>
      </c>
      <c r="I10" s="12">
        <v>9</v>
      </c>
      <c r="J10" s="26">
        <v>10</v>
      </c>
      <c r="K10" s="26">
        <v>11</v>
      </c>
    </row>
    <row r="11" spans="1:11" ht="14.25">
      <c r="A11" s="19">
        <v>1</v>
      </c>
      <c r="B11" s="14" t="s">
        <v>35</v>
      </c>
      <c r="C11" s="27" t="s">
        <v>32</v>
      </c>
      <c r="D11" s="27" t="s">
        <v>32</v>
      </c>
      <c r="E11" s="27" t="s">
        <v>32</v>
      </c>
      <c r="F11" s="27" t="s">
        <v>32</v>
      </c>
      <c r="G11" s="28" t="s">
        <v>32</v>
      </c>
      <c r="H11" s="26" t="s">
        <v>36</v>
      </c>
      <c r="I11" s="12" t="s">
        <v>36</v>
      </c>
      <c r="J11" s="26" t="s">
        <v>36</v>
      </c>
      <c r="K11" s="26" t="s">
        <v>36</v>
      </c>
    </row>
    <row r="12" spans="1:11" ht="14.25">
      <c r="A12" s="19">
        <v>2</v>
      </c>
      <c r="B12" s="15" t="s">
        <v>4</v>
      </c>
      <c r="C12" s="29">
        <v>590000</v>
      </c>
      <c r="D12" s="59">
        <v>893269</v>
      </c>
      <c r="E12" s="76">
        <v>491876</v>
      </c>
      <c r="F12" s="76">
        <v>241997</v>
      </c>
      <c r="G12" s="60">
        <v>87793</v>
      </c>
      <c r="H12" s="60">
        <v>29265</v>
      </c>
      <c r="I12" s="77" t="s">
        <v>36</v>
      </c>
      <c r="J12" s="26" t="s">
        <v>36</v>
      </c>
      <c r="K12" s="26" t="s">
        <v>36</v>
      </c>
    </row>
    <row r="13" spans="1:11" ht="14.25">
      <c r="A13" s="19">
        <v>3</v>
      </c>
      <c r="B13" s="15" t="s">
        <v>5</v>
      </c>
      <c r="C13" s="30" t="s">
        <v>36</v>
      </c>
      <c r="D13" s="76">
        <v>1669824</v>
      </c>
      <c r="E13" s="76">
        <v>1664157</v>
      </c>
      <c r="F13" s="76">
        <v>1492642</v>
      </c>
      <c r="G13" s="79">
        <v>1160944</v>
      </c>
      <c r="H13" s="60">
        <v>829246</v>
      </c>
      <c r="I13" s="59">
        <v>497548</v>
      </c>
      <c r="J13" s="50">
        <v>165850</v>
      </c>
      <c r="K13" s="26" t="s">
        <v>36</v>
      </c>
    </row>
    <row r="14" spans="1:11" ht="14.25">
      <c r="A14" s="19">
        <v>4</v>
      </c>
      <c r="B14" s="15" t="s">
        <v>33</v>
      </c>
      <c r="C14" s="30" t="s">
        <v>32</v>
      </c>
      <c r="D14" s="30" t="s">
        <v>32</v>
      </c>
      <c r="E14" s="30" t="s">
        <v>32</v>
      </c>
      <c r="F14" s="30" t="s">
        <v>32</v>
      </c>
      <c r="G14" s="31" t="s">
        <v>32</v>
      </c>
      <c r="H14" s="57" t="s">
        <v>36</v>
      </c>
      <c r="I14" s="58" t="s">
        <v>36</v>
      </c>
      <c r="J14" s="26" t="s">
        <v>36</v>
      </c>
      <c r="K14" s="26" t="s">
        <v>36</v>
      </c>
    </row>
    <row r="15" spans="1:11" ht="14.25">
      <c r="A15" s="20">
        <v>5</v>
      </c>
      <c r="B15" s="14" t="s">
        <v>6</v>
      </c>
      <c r="C15" s="27">
        <v>69155</v>
      </c>
      <c r="D15" s="27" t="s">
        <v>36</v>
      </c>
      <c r="E15" s="27" t="s">
        <v>36</v>
      </c>
      <c r="F15" s="27" t="s">
        <v>36</v>
      </c>
      <c r="G15" s="28" t="s">
        <v>36</v>
      </c>
      <c r="H15" s="50" t="s">
        <v>36</v>
      </c>
      <c r="I15" s="54" t="s">
        <v>36</v>
      </c>
      <c r="J15" s="26" t="s">
        <v>36</v>
      </c>
      <c r="K15" s="26" t="s">
        <v>36</v>
      </c>
    </row>
    <row r="16" spans="1:11" ht="14.25">
      <c r="A16" s="19"/>
      <c r="B16" s="15" t="s">
        <v>7</v>
      </c>
      <c r="C16" s="30">
        <v>43894</v>
      </c>
      <c r="D16" s="30" t="s">
        <v>36</v>
      </c>
      <c r="E16" s="30" t="s">
        <v>36</v>
      </c>
      <c r="F16" s="30" t="s">
        <v>36</v>
      </c>
      <c r="G16" s="31" t="s">
        <v>36</v>
      </c>
      <c r="H16" s="50" t="s">
        <v>36</v>
      </c>
      <c r="I16" s="54" t="s">
        <v>36</v>
      </c>
      <c r="J16" s="26" t="s">
        <v>36</v>
      </c>
      <c r="K16" s="26" t="s">
        <v>36</v>
      </c>
    </row>
    <row r="17" spans="1:11" ht="14.25">
      <c r="A17" s="21"/>
      <c r="B17" s="16" t="s">
        <v>8</v>
      </c>
      <c r="C17" s="35"/>
      <c r="D17" s="35"/>
      <c r="E17" s="35"/>
      <c r="F17" s="35"/>
      <c r="G17" s="35"/>
      <c r="H17" s="51"/>
      <c r="I17" s="55"/>
      <c r="J17" s="44"/>
      <c r="K17" s="44"/>
    </row>
    <row r="18" spans="1:11" ht="14.25">
      <c r="A18" s="21"/>
      <c r="B18" s="16" t="s">
        <v>9</v>
      </c>
      <c r="C18" s="35">
        <v>25261</v>
      </c>
      <c r="D18" s="35" t="s">
        <v>36</v>
      </c>
      <c r="E18" s="35" t="s">
        <v>36</v>
      </c>
      <c r="F18" s="35" t="s">
        <v>36</v>
      </c>
      <c r="G18" s="35" t="s">
        <v>36</v>
      </c>
      <c r="H18" s="51" t="s">
        <v>36</v>
      </c>
      <c r="I18" s="55" t="s">
        <v>36</v>
      </c>
      <c r="J18" s="44" t="s">
        <v>36</v>
      </c>
      <c r="K18" s="44" t="s">
        <v>36</v>
      </c>
    </row>
    <row r="19" spans="1:11" ht="14.25">
      <c r="A19" s="21"/>
      <c r="B19" s="16" t="s">
        <v>10</v>
      </c>
      <c r="C19" s="35"/>
      <c r="D19" s="34"/>
      <c r="E19" s="34"/>
      <c r="F19" s="35"/>
      <c r="G19" s="35"/>
      <c r="H19" s="51"/>
      <c r="I19" s="55"/>
      <c r="J19" s="44"/>
      <c r="K19" s="44"/>
    </row>
    <row r="20" spans="1:11" ht="14.25">
      <c r="A20" s="20"/>
      <c r="B20" s="14" t="s">
        <v>11</v>
      </c>
      <c r="C20" s="27"/>
      <c r="D20" s="32"/>
      <c r="E20" s="32"/>
      <c r="F20" s="32"/>
      <c r="G20" s="33"/>
      <c r="H20" s="52"/>
      <c r="I20" s="56"/>
      <c r="J20" s="24"/>
      <c r="K20" s="24"/>
    </row>
    <row r="21" spans="1:11" ht="14.25">
      <c r="A21" s="19"/>
      <c r="B21" s="15" t="s">
        <v>12</v>
      </c>
      <c r="C21" s="30" t="s">
        <v>32</v>
      </c>
      <c r="D21" s="30" t="s">
        <v>32</v>
      </c>
      <c r="E21" s="30" t="s">
        <v>32</v>
      </c>
      <c r="F21" s="30" t="s">
        <v>32</v>
      </c>
      <c r="G21" s="31" t="s">
        <v>32</v>
      </c>
      <c r="H21" s="50" t="s">
        <v>36</v>
      </c>
      <c r="I21" s="54" t="s">
        <v>36</v>
      </c>
      <c r="J21" s="26" t="s">
        <v>36</v>
      </c>
      <c r="K21" s="26" t="s">
        <v>36</v>
      </c>
    </row>
    <row r="22" spans="1:11" ht="14.25">
      <c r="A22" s="19"/>
      <c r="B22" s="15" t="s">
        <v>13</v>
      </c>
      <c r="C22" s="30" t="s">
        <v>32</v>
      </c>
      <c r="D22" s="30" t="s">
        <v>32</v>
      </c>
      <c r="E22" s="30" t="s">
        <v>32</v>
      </c>
      <c r="F22" s="30" t="s">
        <v>32</v>
      </c>
      <c r="G22" s="31" t="s">
        <v>32</v>
      </c>
      <c r="H22" s="50" t="s">
        <v>36</v>
      </c>
      <c r="I22" s="54" t="s">
        <v>36</v>
      </c>
      <c r="J22" s="26" t="s">
        <v>36</v>
      </c>
      <c r="K22" s="26" t="s">
        <v>36</v>
      </c>
    </row>
    <row r="23" spans="1:11" ht="14.25">
      <c r="A23" s="19"/>
      <c r="B23" s="15" t="s">
        <v>14</v>
      </c>
      <c r="C23" s="30" t="s">
        <v>32</v>
      </c>
      <c r="D23" s="30" t="s">
        <v>32</v>
      </c>
      <c r="E23" s="30" t="s">
        <v>32</v>
      </c>
      <c r="F23" s="30" t="s">
        <v>32</v>
      </c>
      <c r="G23" s="31" t="s">
        <v>32</v>
      </c>
      <c r="H23" s="50" t="s">
        <v>36</v>
      </c>
      <c r="I23" s="54" t="s">
        <v>36</v>
      </c>
      <c r="J23" s="26" t="s">
        <v>36</v>
      </c>
      <c r="K23" s="26" t="s">
        <v>36</v>
      </c>
    </row>
    <row r="24" spans="1:11" ht="14.25">
      <c r="A24" s="19"/>
      <c r="B24" s="15" t="s">
        <v>15</v>
      </c>
      <c r="C24" s="30" t="s">
        <v>32</v>
      </c>
      <c r="D24" s="30" t="s">
        <v>32</v>
      </c>
      <c r="E24" s="30" t="s">
        <v>32</v>
      </c>
      <c r="F24" s="30" t="s">
        <v>32</v>
      </c>
      <c r="G24" s="31" t="s">
        <v>32</v>
      </c>
      <c r="H24" s="50" t="s">
        <v>36</v>
      </c>
      <c r="I24" s="56" t="s">
        <v>36</v>
      </c>
      <c r="J24" s="24" t="s">
        <v>36</v>
      </c>
      <c r="K24" s="26" t="s">
        <v>36</v>
      </c>
    </row>
    <row r="25" spans="1:11" ht="14.25">
      <c r="A25" s="21"/>
      <c r="B25" s="16" t="s">
        <v>16</v>
      </c>
      <c r="C25" s="35"/>
      <c r="D25" s="34"/>
      <c r="E25" s="34"/>
      <c r="F25" s="34"/>
      <c r="G25" s="34"/>
      <c r="H25" s="51"/>
      <c r="I25" s="55"/>
      <c r="J25" s="44"/>
      <c r="K25" s="44"/>
    </row>
    <row r="26" spans="1:11" ht="14.25">
      <c r="A26" s="20"/>
      <c r="B26" s="14" t="s">
        <v>17</v>
      </c>
      <c r="C26" s="27">
        <v>25261</v>
      </c>
      <c r="D26" s="27" t="s">
        <v>36</v>
      </c>
      <c r="E26" s="27" t="s">
        <v>36</v>
      </c>
      <c r="F26" s="27" t="s">
        <v>36</v>
      </c>
      <c r="G26" s="28" t="s">
        <v>36</v>
      </c>
      <c r="H26" s="52" t="s">
        <v>36</v>
      </c>
      <c r="I26" s="56" t="s">
        <v>36</v>
      </c>
      <c r="J26" s="24" t="s">
        <v>36</v>
      </c>
      <c r="K26" s="24" t="s">
        <v>36</v>
      </c>
    </row>
    <row r="27" spans="1:11" ht="14.25">
      <c r="A27" s="21"/>
      <c r="B27" s="16" t="s">
        <v>18</v>
      </c>
      <c r="C27" s="35" t="s">
        <v>32</v>
      </c>
      <c r="D27" s="35" t="s">
        <v>32</v>
      </c>
      <c r="E27" s="35" t="s">
        <v>32</v>
      </c>
      <c r="F27" s="35" t="s">
        <v>32</v>
      </c>
      <c r="G27" s="35" t="s">
        <v>32</v>
      </c>
      <c r="H27" s="51" t="s">
        <v>36</v>
      </c>
      <c r="I27" s="55" t="s">
        <v>36</v>
      </c>
      <c r="J27" s="72" t="s">
        <v>36</v>
      </c>
      <c r="K27" s="44" t="s">
        <v>36</v>
      </c>
    </row>
    <row r="28" spans="1:11" ht="14.25">
      <c r="A28" s="20"/>
      <c r="B28" s="14" t="s">
        <v>19</v>
      </c>
      <c r="C28" s="27"/>
      <c r="D28" s="32"/>
      <c r="E28" s="32"/>
      <c r="F28" s="32"/>
      <c r="G28" s="33"/>
      <c r="H28" s="52"/>
      <c r="I28" s="53"/>
      <c r="J28" s="24"/>
      <c r="K28" s="24"/>
    </row>
    <row r="29" spans="1:11" ht="14.25">
      <c r="A29" s="19">
        <v>6</v>
      </c>
      <c r="B29" s="15" t="s">
        <v>20</v>
      </c>
      <c r="C29" s="29">
        <f>SUM(C15,C12,C13)</f>
        <v>659155</v>
      </c>
      <c r="D29" s="59">
        <f>SUM(D12:D13)</f>
        <v>2563093</v>
      </c>
      <c r="E29" s="59">
        <v>2156033</v>
      </c>
      <c r="F29" s="59">
        <v>1734639</v>
      </c>
      <c r="G29" s="80">
        <v>1248737</v>
      </c>
      <c r="H29" s="60">
        <v>858511</v>
      </c>
      <c r="I29" s="59">
        <v>497548</v>
      </c>
      <c r="J29" s="60">
        <v>165850</v>
      </c>
      <c r="K29" s="26" t="s">
        <v>36</v>
      </c>
    </row>
    <row r="30" spans="1:11" ht="14.25">
      <c r="A30" s="19">
        <v>7</v>
      </c>
      <c r="B30" s="15" t="s">
        <v>21</v>
      </c>
      <c r="C30" s="59">
        <v>8366587</v>
      </c>
      <c r="D30" s="59">
        <v>9840104</v>
      </c>
      <c r="E30" s="59">
        <v>9950150</v>
      </c>
      <c r="F30" s="59">
        <v>10059434</v>
      </c>
      <c r="G30" s="74">
        <v>10562406</v>
      </c>
      <c r="H30" s="74">
        <v>11090526</v>
      </c>
      <c r="I30" s="75">
        <v>11120501</v>
      </c>
      <c r="J30" s="81">
        <v>11135500</v>
      </c>
      <c r="K30" s="83">
        <v>11352800</v>
      </c>
    </row>
    <row r="31" spans="1:11" ht="14.25">
      <c r="A31" s="19">
        <v>8</v>
      </c>
      <c r="B31" s="15" t="s">
        <v>50</v>
      </c>
      <c r="C31" s="36" t="s">
        <v>49</v>
      </c>
      <c r="D31" s="92">
        <v>26.05</v>
      </c>
      <c r="E31" s="61" t="s">
        <v>51</v>
      </c>
      <c r="F31" s="61" t="s">
        <v>52</v>
      </c>
      <c r="G31" s="62" t="s">
        <v>53</v>
      </c>
      <c r="H31" s="63">
        <v>7.74</v>
      </c>
      <c r="I31" s="64">
        <v>4.47</v>
      </c>
      <c r="J31" s="73">
        <v>1.48</v>
      </c>
      <c r="K31" s="26" t="s">
        <v>36</v>
      </c>
    </row>
    <row r="32" ht="12.75">
      <c r="C32" t="s">
        <v>34</v>
      </c>
    </row>
    <row r="35" ht="12.75">
      <c r="C35" s="40"/>
    </row>
    <row r="36" ht="12.75">
      <c r="K36" s="42"/>
    </row>
    <row r="37" spans="1:11" ht="12.75">
      <c r="A37" s="1"/>
      <c r="B37" s="1"/>
      <c r="C37" s="1"/>
      <c r="D37" s="1"/>
      <c r="E37" s="1"/>
      <c r="F37" s="1"/>
      <c r="H37" s="1"/>
      <c r="J37" s="45" t="s">
        <v>43</v>
      </c>
      <c r="K37" s="42"/>
    </row>
    <row r="38" spans="1:11" ht="15.75">
      <c r="A38" s="25" t="s">
        <v>0</v>
      </c>
      <c r="B38" s="25" t="s">
        <v>22</v>
      </c>
      <c r="C38" s="22" t="s">
        <v>42</v>
      </c>
      <c r="D38" s="23"/>
      <c r="E38" s="23"/>
      <c r="F38" s="23"/>
      <c r="G38" s="2"/>
      <c r="H38" s="2"/>
      <c r="I38" s="2"/>
      <c r="J38" s="43"/>
      <c r="K38" s="5"/>
    </row>
    <row r="39" spans="1:11" ht="12.75">
      <c r="A39" s="8"/>
      <c r="B39" s="8"/>
      <c r="C39" s="10">
        <v>2005</v>
      </c>
      <c r="D39" s="26">
        <v>2006</v>
      </c>
      <c r="E39" s="26">
        <v>2007</v>
      </c>
      <c r="F39" s="26">
        <v>2008</v>
      </c>
      <c r="G39" s="12">
        <v>2009</v>
      </c>
      <c r="H39" s="26">
        <v>2010</v>
      </c>
      <c r="I39" s="48">
        <v>2011</v>
      </c>
      <c r="J39" s="26">
        <v>2012</v>
      </c>
      <c r="K39" s="5"/>
    </row>
    <row r="40" spans="1:11" ht="12.75">
      <c r="A40" s="24">
        <v>1</v>
      </c>
      <c r="B40" s="24">
        <v>2</v>
      </c>
      <c r="C40" s="10">
        <v>3</v>
      </c>
      <c r="D40" s="24">
        <v>4</v>
      </c>
      <c r="E40" s="24">
        <v>5</v>
      </c>
      <c r="F40" s="24">
        <v>6</v>
      </c>
      <c r="G40" s="12">
        <v>7</v>
      </c>
      <c r="H40" s="26">
        <v>8</v>
      </c>
      <c r="I40" s="91">
        <v>9</v>
      </c>
      <c r="J40" s="26">
        <v>10</v>
      </c>
      <c r="K40" s="5"/>
    </row>
    <row r="41" spans="1:11" ht="12.75">
      <c r="A41" s="13"/>
      <c r="B41" s="13"/>
      <c r="C41" s="13"/>
      <c r="D41" s="13"/>
      <c r="E41" s="13"/>
      <c r="F41" s="13"/>
      <c r="G41" s="5"/>
      <c r="H41" s="7"/>
      <c r="J41" s="9"/>
      <c r="K41" s="5"/>
    </row>
    <row r="42" spans="1:11" ht="14.25">
      <c r="A42" s="16">
        <v>1</v>
      </c>
      <c r="B42" s="16" t="s">
        <v>38</v>
      </c>
      <c r="C42" s="37" t="s">
        <v>36</v>
      </c>
      <c r="D42" s="37" t="s">
        <v>36</v>
      </c>
      <c r="E42" s="37" t="s">
        <v>36</v>
      </c>
      <c r="F42" s="37" t="s">
        <v>36</v>
      </c>
      <c r="G42" s="9" t="s">
        <v>36</v>
      </c>
      <c r="H42" s="44" t="s">
        <v>36</v>
      </c>
      <c r="I42" s="65" t="s">
        <v>36</v>
      </c>
      <c r="J42" s="9" t="s">
        <v>36</v>
      </c>
      <c r="K42" s="5"/>
    </row>
    <row r="43" spans="1:11" ht="14.25">
      <c r="A43" s="16"/>
      <c r="B43" s="16" t="s">
        <v>23</v>
      </c>
      <c r="C43" s="37"/>
      <c r="D43" s="37"/>
      <c r="E43" s="37"/>
      <c r="F43" s="37"/>
      <c r="G43" s="5"/>
      <c r="H43" s="44"/>
      <c r="J43" s="9"/>
      <c r="K43" s="5"/>
    </row>
    <row r="44" spans="1:11" ht="14.25">
      <c r="A44" s="14"/>
      <c r="B44" s="14"/>
      <c r="C44" s="38"/>
      <c r="D44" s="38"/>
      <c r="E44" s="38"/>
      <c r="F44" s="38"/>
      <c r="G44" s="6"/>
      <c r="H44" s="24"/>
      <c r="I44" s="49"/>
      <c r="J44" s="24"/>
      <c r="K44" s="5"/>
    </row>
    <row r="45" spans="1:11" ht="14.25">
      <c r="A45" s="15">
        <v>2</v>
      </c>
      <c r="B45" s="15" t="s">
        <v>24</v>
      </c>
      <c r="C45" s="30">
        <f>SUM(C46:C47)</f>
        <v>161622</v>
      </c>
      <c r="D45" s="30">
        <v>270616</v>
      </c>
      <c r="E45" s="30">
        <v>285879</v>
      </c>
      <c r="F45" s="30">
        <v>172204</v>
      </c>
      <c r="G45" s="30">
        <v>68528</v>
      </c>
      <c r="H45" s="50">
        <v>34265</v>
      </c>
      <c r="I45" s="67" t="s">
        <v>36</v>
      </c>
      <c r="J45" s="26" t="s">
        <v>36</v>
      </c>
      <c r="K45" s="5"/>
    </row>
    <row r="46" spans="1:11" ht="14.25">
      <c r="A46" s="15"/>
      <c r="B46" s="15" t="s">
        <v>25</v>
      </c>
      <c r="C46" s="30">
        <v>111622</v>
      </c>
      <c r="D46" s="30">
        <v>220616</v>
      </c>
      <c r="E46" s="30">
        <v>249879</v>
      </c>
      <c r="F46" s="30">
        <v>154204</v>
      </c>
      <c r="G46" s="30">
        <v>58528</v>
      </c>
      <c r="H46" s="50">
        <v>29265</v>
      </c>
      <c r="I46" s="67" t="s">
        <v>36</v>
      </c>
      <c r="J46" s="26" t="s">
        <v>36</v>
      </c>
      <c r="K46" s="5"/>
    </row>
    <row r="47" spans="1:11" ht="14.25">
      <c r="A47" s="15"/>
      <c r="B47" s="15" t="s">
        <v>26</v>
      </c>
      <c r="C47" s="30">
        <v>50000</v>
      </c>
      <c r="D47" s="30">
        <v>50000</v>
      </c>
      <c r="E47" s="30">
        <v>36000</v>
      </c>
      <c r="F47" s="30">
        <v>18000</v>
      </c>
      <c r="G47" s="30">
        <v>10000</v>
      </c>
      <c r="H47" s="50">
        <v>5000</v>
      </c>
      <c r="I47" s="67" t="s">
        <v>36</v>
      </c>
      <c r="J47" s="26" t="s">
        <v>36</v>
      </c>
      <c r="K47" s="5"/>
    </row>
    <row r="48" spans="1:11" ht="14.25">
      <c r="A48" s="16"/>
      <c r="B48" s="16"/>
      <c r="C48" s="35"/>
      <c r="D48" s="35"/>
      <c r="E48" s="35"/>
      <c r="F48" s="35"/>
      <c r="G48" s="35"/>
      <c r="H48" s="7"/>
      <c r="I48" s="40"/>
      <c r="J48" s="5"/>
      <c r="K48" s="5"/>
    </row>
    <row r="49" spans="1:11" ht="14.25">
      <c r="A49" s="14">
        <v>3</v>
      </c>
      <c r="B49" s="14" t="s">
        <v>27</v>
      </c>
      <c r="C49" s="27">
        <f>SUM(C51)</f>
        <v>20000</v>
      </c>
      <c r="D49" s="27">
        <v>65667</v>
      </c>
      <c r="E49" s="27">
        <v>225015</v>
      </c>
      <c r="F49" s="27">
        <v>378698</v>
      </c>
      <c r="G49" s="27">
        <v>371698</v>
      </c>
      <c r="H49" s="84">
        <v>365698</v>
      </c>
      <c r="I49" s="84">
        <v>349698</v>
      </c>
      <c r="J49" s="88">
        <v>180850</v>
      </c>
      <c r="K49" s="5"/>
    </row>
    <row r="50" spans="1:11" ht="14.25">
      <c r="A50" s="15"/>
      <c r="B50" s="15" t="s">
        <v>25</v>
      </c>
      <c r="C50" s="30" t="s">
        <v>36</v>
      </c>
      <c r="D50" s="30">
        <v>5667</v>
      </c>
      <c r="E50" s="30">
        <v>171515</v>
      </c>
      <c r="F50" s="30">
        <v>331698</v>
      </c>
      <c r="G50" s="30">
        <v>331698</v>
      </c>
      <c r="H50" s="85">
        <v>331698</v>
      </c>
      <c r="I50" s="87">
        <v>321698</v>
      </c>
      <c r="J50" s="82">
        <v>165850</v>
      </c>
      <c r="K50" s="5"/>
    </row>
    <row r="51" spans="1:11" ht="14.25">
      <c r="A51" s="15"/>
      <c r="B51" s="15" t="s">
        <v>26</v>
      </c>
      <c r="C51" s="30">
        <v>20000</v>
      </c>
      <c r="D51" s="30">
        <v>60000</v>
      </c>
      <c r="E51" s="30">
        <v>53500</v>
      </c>
      <c r="F51" s="30">
        <v>47000</v>
      </c>
      <c r="G51" s="30">
        <v>40000</v>
      </c>
      <c r="H51" s="68">
        <v>34000</v>
      </c>
      <c r="I51" s="69">
        <v>28000</v>
      </c>
      <c r="J51" s="82">
        <v>15000</v>
      </c>
      <c r="K51" s="5"/>
    </row>
    <row r="52" spans="1:11" ht="14.25">
      <c r="A52" s="16"/>
      <c r="B52" s="16"/>
      <c r="C52" s="35"/>
      <c r="D52" s="35"/>
      <c r="E52" s="35"/>
      <c r="F52" s="35"/>
      <c r="G52" s="35"/>
      <c r="H52" s="7"/>
      <c r="J52" s="89"/>
      <c r="K52" s="5"/>
    </row>
    <row r="53" spans="1:11" ht="14.25">
      <c r="A53" s="16">
        <v>4</v>
      </c>
      <c r="B53" s="16" t="s">
        <v>37</v>
      </c>
      <c r="C53" s="35" t="s">
        <v>36</v>
      </c>
      <c r="D53" s="35" t="s">
        <v>36</v>
      </c>
      <c r="E53" s="35" t="s">
        <v>36</v>
      </c>
      <c r="F53" s="35" t="s">
        <v>36</v>
      </c>
      <c r="G53" s="35" t="s">
        <v>36</v>
      </c>
      <c r="H53" s="44" t="s">
        <v>36</v>
      </c>
      <c r="I53" s="66" t="s">
        <v>36</v>
      </c>
      <c r="J53" s="90" t="s">
        <v>36</v>
      </c>
      <c r="K53" s="5"/>
    </row>
    <row r="54" spans="1:11" ht="14.25">
      <c r="A54" s="16"/>
      <c r="B54" s="16" t="s">
        <v>28</v>
      </c>
      <c r="C54" s="35"/>
      <c r="D54" s="35"/>
      <c r="E54" s="35"/>
      <c r="F54" s="35"/>
      <c r="G54" s="35"/>
      <c r="H54" s="7"/>
      <c r="J54" s="89"/>
      <c r="K54" s="5"/>
    </row>
    <row r="55" spans="1:11" ht="14.25">
      <c r="A55" s="14"/>
      <c r="B55" s="14"/>
      <c r="C55" s="27"/>
      <c r="D55" s="27"/>
      <c r="E55" s="27"/>
      <c r="F55" s="27"/>
      <c r="G55" s="27"/>
      <c r="H55" s="8"/>
      <c r="I55" s="49"/>
      <c r="J55" s="88"/>
      <c r="K55" s="5"/>
    </row>
    <row r="56" spans="1:11" ht="14.25">
      <c r="A56" s="16">
        <v>5</v>
      </c>
      <c r="B56" s="16" t="s">
        <v>29</v>
      </c>
      <c r="C56" s="35">
        <f>SUM(C45+C49)</f>
        <v>181622</v>
      </c>
      <c r="D56" s="35">
        <f>SUM(D45+D49)</f>
        <v>336283</v>
      </c>
      <c r="E56" s="35">
        <f>SUM(E45+E49)</f>
        <v>510894</v>
      </c>
      <c r="F56" s="35">
        <f>SUM(F45+F49)</f>
        <v>550902</v>
      </c>
      <c r="G56" s="35">
        <f>SUM(G45+G49)</f>
        <v>440226</v>
      </c>
      <c r="H56" s="86">
        <f>SUM(H45,H49)</f>
        <v>399963</v>
      </c>
      <c r="I56" s="86">
        <f>SUM(I49)</f>
        <v>349698</v>
      </c>
      <c r="J56" s="89">
        <f>SUM(J49)</f>
        <v>180850</v>
      </c>
      <c r="K56" s="5"/>
    </row>
    <row r="57" spans="1:11" ht="14.25">
      <c r="A57" s="14"/>
      <c r="B57" s="14"/>
      <c r="C57" s="27"/>
      <c r="D57" s="27"/>
      <c r="E57" s="27"/>
      <c r="F57" s="27"/>
      <c r="G57" s="27"/>
      <c r="H57" s="8"/>
      <c r="I57" s="49"/>
      <c r="J57" s="8"/>
      <c r="K57" s="5"/>
    </row>
    <row r="58" spans="1:11" ht="14.25">
      <c r="A58" s="16">
        <v>6</v>
      </c>
      <c r="B58" s="16" t="s">
        <v>30</v>
      </c>
      <c r="C58" s="37"/>
      <c r="D58" s="37"/>
      <c r="E58" s="37"/>
      <c r="F58" s="37"/>
      <c r="G58" s="16"/>
      <c r="H58" s="7"/>
      <c r="J58" s="5"/>
      <c r="K58" s="5"/>
    </row>
    <row r="59" spans="1:11" ht="14.25">
      <c r="A59" s="16"/>
      <c r="B59" s="16" t="s">
        <v>31</v>
      </c>
      <c r="C59" s="37">
        <v>1.84</v>
      </c>
      <c r="D59" s="41">
        <v>3.37</v>
      </c>
      <c r="E59" s="37">
        <v>5.07</v>
      </c>
      <c r="F59" s="46" t="s">
        <v>55</v>
      </c>
      <c r="G59" s="37">
        <v>3.96</v>
      </c>
      <c r="H59" s="70">
        <v>3.59</v>
      </c>
      <c r="I59" s="71">
        <v>3.14</v>
      </c>
      <c r="J59" s="9">
        <v>1.59</v>
      </c>
      <c r="K59" s="5"/>
    </row>
    <row r="60" spans="1:11" ht="14.25">
      <c r="A60" s="6"/>
      <c r="B60" s="6"/>
      <c r="C60" s="10"/>
      <c r="D60" s="10"/>
      <c r="E60" s="24"/>
      <c r="F60" s="10"/>
      <c r="G60" s="14"/>
      <c r="H60" s="8"/>
      <c r="I60" s="49"/>
      <c r="J60" s="8"/>
      <c r="K60" s="5"/>
    </row>
    <row r="61" ht="12.75">
      <c r="K61" s="42"/>
    </row>
    <row r="62" ht="12.75">
      <c r="K62" s="42"/>
    </row>
    <row r="63" ht="12.75">
      <c r="K63" s="42"/>
    </row>
    <row r="64" ht="12.75">
      <c r="K64" s="42"/>
    </row>
    <row r="65" ht="12.75">
      <c r="K65" s="42"/>
    </row>
    <row r="66" ht="12.75">
      <c r="K66" s="42"/>
    </row>
    <row r="67" ht="12.75">
      <c r="K67" s="42"/>
    </row>
    <row r="68" ht="12.75">
      <c r="K68" s="42"/>
    </row>
    <row r="69" ht="12.75">
      <c r="K69" s="42"/>
    </row>
    <row r="70" ht="12.75">
      <c r="K70" s="42"/>
    </row>
    <row r="71" ht="12.75">
      <c r="K71" s="42"/>
    </row>
    <row r="72" ht="12.75">
      <c r="K72" s="42"/>
    </row>
    <row r="73" ht="12.75">
      <c r="K73" s="42"/>
    </row>
    <row r="74" ht="12.75">
      <c r="K74" s="42"/>
    </row>
    <row r="75" ht="12.75">
      <c r="K75" s="42"/>
    </row>
    <row r="76" ht="12.75">
      <c r="K76" s="42"/>
    </row>
  </sheetData>
  <printOptions/>
  <pageMargins left="0.2" right="0.2" top="1" bottom="1" header="0.5" footer="0.5"/>
  <pageSetup horizontalDpi="240" verticalDpi="24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Optimus</dc:creator>
  <cp:keywords/>
  <dc:description/>
  <cp:lastModifiedBy>UG Radzyń Chełmiński</cp:lastModifiedBy>
  <cp:lastPrinted>2005-09-14T09:37:38Z</cp:lastPrinted>
  <dcterms:created xsi:type="dcterms:W3CDTF">2002-11-13T09:03:22Z</dcterms:created>
  <dcterms:modified xsi:type="dcterms:W3CDTF">2005-09-14T09:38:17Z</dcterms:modified>
  <cp:category/>
  <cp:version/>
  <cp:contentType/>
  <cp:contentStatus/>
</cp:coreProperties>
</file>